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er\Desktop\отчеты адс 2024\"/>
    </mc:Choice>
  </mc:AlternateContent>
  <bookViews>
    <workbookView xWindow="0" yWindow="0" windowWidth="20490" windowHeight="7230"/>
  </bookViews>
  <sheets>
    <sheet name="годовой 24 ГИС" sheetId="13" r:id="rId1"/>
  </sheets>
  <externalReferences>
    <externalReference r:id="rId2"/>
  </externalReferences>
  <definedNames>
    <definedName name="Справочник_работ_и_услуг">OFFSET([1]СпрРабУсл!$A$1:$A$65535,,,COUNTA([1]СпрРабУсл!$A$1:$A$65535))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3" l="1"/>
  <c r="G93" i="13"/>
  <c r="G92" i="13"/>
  <c r="G89" i="13"/>
  <c r="G87" i="13" l="1"/>
  <c r="H77" i="13"/>
  <c r="G75" i="13"/>
  <c r="G70" i="13"/>
  <c r="G71" i="13"/>
  <c r="G69" i="13"/>
  <c r="G68" i="13"/>
  <c r="G57" i="13"/>
  <c r="G47" i="13"/>
  <c r="G50" i="13"/>
  <c r="G48" i="13"/>
  <c r="G37" i="13"/>
  <c r="G32" i="13"/>
  <c r="G96" i="13" l="1"/>
  <c r="G90" i="13"/>
  <c r="G64" i="13"/>
  <c r="G63" i="13"/>
  <c r="G62" i="13"/>
  <c r="G54" i="13"/>
  <c r="G51" i="13"/>
  <c r="G36" i="13"/>
  <c r="G33" i="13"/>
  <c r="G60" i="13" l="1"/>
  <c r="G58" i="13" l="1"/>
  <c r="G39" i="13" l="1"/>
  <c r="G72" i="13" l="1"/>
  <c r="G67" i="13"/>
  <c r="G66" i="13"/>
  <c r="G65" i="13"/>
  <c r="G53" i="13"/>
  <c r="G49" i="13"/>
  <c r="G45" i="13"/>
  <c r="G44" i="13"/>
  <c r="G43" i="13"/>
  <c r="G42" i="13"/>
  <c r="G40" i="13"/>
  <c r="G38" i="13" s="1"/>
  <c r="G35" i="13"/>
  <c r="G41" i="13" l="1"/>
  <c r="G56" i="13" l="1"/>
  <c r="G55" i="13"/>
</calcChain>
</file>

<file path=xl/sharedStrings.xml><?xml version="1.0" encoding="utf-8"?>
<sst xmlns="http://schemas.openxmlformats.org/spreadsheetml/2006/main" count="222" uniqueCount="162">
  <si>
    <t>№</t>
  </si>
  <si>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</si>
  <si>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</si>
  <si>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</si>
  <si>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</si>
  <si>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</si>
  <si>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</si>
  <si>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</si>
  <si>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руб.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</si>
  <si>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</si>
  <si>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</si>
  <si>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</si>
  <si>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</si>
  <si>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</si>
  <si>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</si>
  <si>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</si>
  <si>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</si>
  <si>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</si>
  <si>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</si>
  <si>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</si>
  <si>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Задолженность потребителей (на конец периода)</t>
  </si>
  <si>
    <t>Наименование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</si>
  <si>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</si>
  <si>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</si>
  <si>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</si>
  <si>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</si>
  <si>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</si>
  <si>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</si>
  <si>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</si>
  <si>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</si>
  <si>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</si>
  <si>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</si>
  <si>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текущий ремонт входных групп</t>
  </si>
  <si>
    <t>ед.изм.</t>
  </si>
  <si>
    <t>кол-во</t>
  </si>
  <si>
    <t>цена за ед-цу, руб.</t>
  </si>
  <si>
    <t>стоимость  за услугу, руб.</t>
  </si>
  <si>
    <t>Отчет об исполнении ООО "АДС Тулы" договора управления</t>
  </si>
  <si>
    <t>шт.</t>
  </si>
  <si>
    <t>м2</t>
  </si>
  <si>
    <t>покраска дверного полотна</t>
  </si>
  <si>
    <t>ремонт(замена) доводчика</t>
  </si>
  <si>
    <t>осмотры систем ДВК и ВК</t>
  </si>
  <si>
    <t>электроснабжение по нормативу</t>
  </si>
  <si>
    <t>холодное вс по нормативу</t>
  </si>
  <si>
    <t>система электроснабжения</t>
  </si>
  <si>
    <t>ревизия поэтажных щитков (коробок)</t>
  </si>
  <si>
    <t>текущий ремонт запорной арматуры (замена)</t>
  </si>
  <si>
    <t>система водоотведения</t>
  </si>
  <si>
    <t>текущий ремонт трубопровода (замена)</t>
  </si>
  <si>
    <t>система холодного водоснабжения</t>
  </si>
  <si>
    <t>система горячего водоснабжения</t>
  </si>
  <si>
    <t>система отопления</t>
  </si>
  <si>
    <t>гидравлические испытания системы отопления МКД</t>
  </si>
  <si>
    <t>текущий ремонт (замена) и поверка манометров</t>
  </si>
  <si>
    <t>услуга паспортного стола</t>
  </si>
  <si>
    <t>ведение аналит. учета операций и печать квитанций.</t>
  </si>
  <si>
    <t>затраты по управлению УК</t>
  </si>
  <si>
    <t>количество заявок ХВС</t>
  </si>
  <si>
    <t>количество заявок ГВС</t>
  </si>
  <si>
    <t>количество заявок отопление</t>
  </si>
  <si>
    <t>количество заявок водоотведение</t>
  </si>
  <si>
    <t>количество заявок лифт</t>
  </si>
  <si>
    <t>количество заявок мусоропровод</t>
  </si>
  <si>
    <t xml:space="preserve">уборка придомовой территории </t>
  </si>
  <si>
    <t>дератизация</t>
  </si>
  <si>
    <t>подписи сторон:</t>
  </si>
  <si>
    <t>"Заказчик"</t>
  </si>
  <si>
    <t>Председатель МКД</t>
  </si>
  <si>
    <t>Представитель УК</t>
  </si>
  <si>
    <t>плановый расчет стоимости за услугу</t>
  </si>
  <si>
    <t>Примечание</t>
  </si>
  <si>
    <t>1</t>
  </si>
  <si>
    <t>1.1</t>
  </si>
  <si>
    <t>1.2</t>
  </si>
  <si>
    <t>1.3</t>
  </si>
  <si>
    <t>1.4</t>
  </si>
  <si>
    <t>1.5</t>
  </si>
  <si>
    <t>2</t>
  </si>
  <si>
    <t>2.2</t>
  </si>
  <si>
    <t>2.3</t>
  </si>
  <si>
    <t>2.4</t>
  </si>
  <si>
    <t>3</t>
  </si>
  <si>
    <t>4</t>
  </si>
  <si>
    <t>5</t>
  </si>
  <si>
    <t>5.1</t>
  </si>
  <si>
    <t>5.2</t>
  </si>
  <si>
    <t>5.3</t>
  </si>
  <si>
    <t>5.5</t>
  </si>
  <si>
    <t>5.6</t>
  </si>
  <si>
    <t>5.7</t>
  </si>
  <si>
    <t>5.8</t>
  </si>
  <si>
    <t>6</t>
  </si>
  <si>
    <t>7</t>
  </si>
  <si>
    <t>8</t>
  </si>
  <si>
    <t>8.1</t>
  </si>
  <si>
    <t>8.2</t>
  </si>
  <si>
    <t>8.3</t>
  </si>
  <si>
    <t>9</t>
  </si>
  <si>
    <t>10</t>
  </si>
  <si>
    <t>Работы аварийно-диспетчерской службы: устранения аварий на внутридомовых инженерных системах в многоквартирном доме</t>
  </si>
  <si>
    <t>кратность проведения работ</t>
  </si>
  <si>
    <t>11</t>
  </si>
  <si>
    <t>11.1</t>
  </si>
  <si>
    <t>л/счет</t>
  </si>
  <si>
    <t>2.5</t>
  </si>
  <si>
    <t>затраты по аттестации и обучению персонала УК (электробезопасность, охрана труда, противопожарный минимум и тд.)</t>
  </si>
  <si>
    <t>Итого:</t>
  </si>
  <si>
    <t>Перерасчет</t>
  </si>
  <si>
    <t>ОДН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</si>
  <si>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</si>
  <si>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</si>
  <si>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услуги по учету, расщеплению и перечислению денежных средств</t>
  </si>
  <si>
    <t>прочистка канализации</t>
  </si>
  <si>
    <t>м</t>
  </si>
  <si>
    <t>работа</t>
  </si>
  <si>
    <t>услуга</t>
  </si>
  <si>
    <t>количество заявок электроснабжение</t>
  </si>
  <si>
    <t>услуги по предоставлению копий учетно-технической документации</t>
  </si>
  <si>
    <t>Работы по содержанию мусороприемных камер и мусоропровода МКД</t>
  </si>
  <si>
    <t>Уборка мест общего пользования</t>
  </si>
  <si>
    <t>Уборка подъездов</t>
  </si>
  <si>
    <t>подъезд</t>
  </si>
  <si>
    <t>Годовая фактическая стоимость работ (услуг), руб. без НДС</t>
  </si>
  <si>
    <t>снятие заглушек</t>
  </si>
  <si>
    <t>прочее</t>
  </si>
  <si>
    <t>пени</t>
  </si>
  <si>
    <t>очистка кровли от снега и наледи</t>
  </si>
  <si>
    <t>здание</t>
  </si>
  <si>
    <t>очистка подвала от мусора</t>
  </si>
  <si>
    <t>кг</t>
  </si>
  <si>
    <t>"Исполнитель"</t>
  </si>
  <si>
    <t xml:space="preserve">  </t>
  </si>
  <si>
    <t>ревизия/осмотр ВРУ/ввод элек.</t>
  </si>
  <si>
    <t>регулировка и наладка системы</t>
  </si>
  <si>
    <t>кв м</t>
  </si>
  <si>
    <t>установка замков</t>
  </si>
  <si>
    <t>осмотр кровель и водостоков</t>
  </si>
  <si>
    <t>очистка кровли от снеги и наледи</t>
  </si>
  <si>
    <t>механизированная уборка снега</t>
  </si>
  <si>
    <t>м3</t>
  </si>
  <si>
    <t>водоотведение по нормативу</t>
  </si>
  <si>
    <t>кв/ч</t>
  </si>
  <si>
    <t>МКД по адресу: г.Тула, ул. Макаренко, д. 2</t>
  </si>
  <si>
    <t>замена светильников</t>
  </si>
  <si>
    <t>общее отключение системы РСО для проведения ремонтных работ УК</t>
  </si>
  <si>
    <t xml:space="preserve">м п </t>
  </si>
  <si>
    <t>установка заглушек</t>
  </si>
  <si>
    <t>текущий ремонт кровли</t>
  </si>
  <si>
    <t>текущий ремонт оконных проемов (остекление,рамы)</t>
  </si>
  <si>
    <t>2.1</t>
  </si>
  <si>
    <t>3.1</t>
  </si>
  <si>
    <t>4.1</t>
  </si>
  <si>
    <t>4.2</t>
  </si>
  <si>
    <t>4.3</t>
  </si>
  <si>
    <t>4.4</t>
  </si>
  <si>
    <t>9.1</t>
  </si>
  <si>
    <t>9.2</t>
  </si>
  <si>
    <t>10.1</t>
  </si>
  <si>
    <t>10.2</t>
  </si>
  <si>
    <t>10..3</t>
  </si>
  <si>
    <t>11..1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</si>
</sst>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2E75B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top" wrapText="1" shrinkToFit="1"/>
    </xf>
    <xf numFmtId="49" fontId="1" fillId="3" borderId="1" xfId="0" applyNumberFormat="1" applyFont="1" applyFill="1" applyBorder="1" applyAlignment="1">
      <alignment horizontal="center" vertical="top" wrapText="1" shrinkToFit="1"/>
    </xf>
    <xf numFmtId="4" fontId="4" fillId="2" borderId="1" xfId="0" applyNumberFormat="1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/>
    <xf numFmtId="0" fontId="0" fillId="0" borderId="0" xfId="0" applyFill="1"/>
    <xf numFmtId="4" fontId="5" fillId="2" borderId="1" xfId="0" applyNumberFormat="1" applyFont="1" applyFill="1" applyBorder="1" applyAlignment="1">
      <alignment horizontal="center" vertical="top" wrapText="1" shrinkToFit="1"/>
    </xf>
    <xf numFmtId="0" fontId="5" fillId="0" borderId="1" xfId="0" applyFont="1" applyBorder="1"/>
    <xf numFmtId="49" fontId="5" fillId="0" borderId="1" xfId="0" applyNumberFormat="1" applyFont="1" applyFill="1" applyBorder="1" applyAlignment="1">
      <alignment horizontal="center" vertical="top"/>
    </xf>
    <xf numFmtId="0" fontId="5" fillId="0" borderId="0" xfId="0" applyFont="1" applyBorder="1"/>
    <xf numFmtId="0" fontId="1" fillId="2" borderId="1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3" xfId="0" applyFont="1" applyFill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5" fillId="0" borderId="5" xfId="0" applyFont="1" applyBorder="1" applyAlignment="1">
      <alignment vertical="top" wrapText="1" shrinkToFit="1"/>
    </xf>
    <xf numFmtId="0" fontId="1" fillId="2" borderId="3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1" fillId="2" borderId="3" xfId="0" applyNumberFormat="1" applyFont="1" applyFill="1" applyBorder="1" applyAlignment="1">
      <alignment vertical="top" wrapText="1" shrinkToFit="1"/>
    </xf>
    <xf numFmtId="49" fontId="5" fillId="0" borderId="4" xfId="0" applyNumberFormat="1" applyFont="1" applyBorder="1" applyAlignment="1">
      <alignment vertical="top" wrapText="1" shrinkToFit="1"/>
    </xf>
    <xf numFmtId="49" fontId="5" fillId="0" borderId="5" xfId="0" applyNumberFormat="1" applyFont="1" applyBorder="1" applyAlignment="1">
      <alignment vertical="top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top" wrapText="1" shrinkToFit="1"/>
    </xf>
    <xf numFmtId="0" fontId="5" fillId="4" borderId="4" xfId="0" applyFont="1" applyFill="1" applyBorder="1" applyAlignment="1">
      <alignment horizontal="center" vertical="top" wrapText="1" shrinkToFit="1"/>
    </xf>
    <xf numFmtId="0" fontId="5" fillId="4" borderId="5" xfId="0" applyFont="1" applyFill="1" applyBorder="1" applyAlignment="1">
      <alignment horizontal="center" vertical="top" wrapText="1" shrinkToFit="1"/>
    </xf>
    <xf numFmtId="0" fontId="1" fillId="3" borderId="2" xfId="0" applyFont="1" applyFill="1" applyBorder="1" applyAlignment="1">
      <alignment horizontal="center" vertical="top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top" wrapText="1" shrinkToFit="1"/>
    </xf>
    <xf numFmtId="0" fontId="5" fillId="4" borderId="7" xfId="0" applyFont="1" applyFill="1" applyBorder="1" applyAlignment="1">
      <alignment horizontal="center" vertical="top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4" fontId="6" fillId="4" borderId="7" xfId="0" applyNumberFormat="1" applyFont="1" applyFill="1" applyBorder="1" applyAlignment="1">
      <alignment horizontal="center" vertical="top" wrapText="1" shrinkToFit="1"/>
    </xf>
    <xf numFmtId="0" fontId="5" fillId="4" borderId="7" xfId="0" applyFont="1" applyFill="1" applyBorder="1" applyAlignment="1">
      <alignment horizontal="center" vertical="top" wrapText="1" shrinkToFit="1"/>
    </xf>
    <xf numFmtId="0" fontId="1" fillId="3" borderId="1" xfId="0" applyFont="1" applyFill="1" applyBorder="1" applyAlignment="1">
      <alignment vertical="top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vertical="top" wrapText="1" shrinkToFit="1"/>
    </xf>
    <xf numFmtId="0" fontId="1" fillId="3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4" fontId="1" fillId="4" borderId="1" xfId="0" applyNumberFormat="1" applyFont="1" applyFill="1" applyBorder="1" applyAlignment="1">
      <alignment horizontal="center" vertical="center" wrapText="1" shrinkToFit="1"/>
    </xf>
    <xf numFmtId="164" fontId="1" fillId="4" borderId="1" xfId="0" applyNumberFormat="1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vertical="top" wrapText="1" shrinkToFit="1"/>
    </xf>
    <xf numFmtId="0" fontId="5" fillId="4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 shrinkToFit="1"/>
    </xf>
    <xf numFmtId="165" fontId="1" fillId="4" borderId="1" xfId="0" applyNumberFormat="1" applyFont="1" applyFill="1" applyBorder="1" applyAlignment="1">
      <alignment horizontal="center" vertical="center" wrapText="1" shrinkToFit="1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/>
    </xf>
    <xf numFmtId="0" fontId="5" fillId="4" borderId="1" xfId="0" applyFont="1" applyFill="1" applyBorder="1"/>
    <xf numFmtId="0" fontId="6" fillId="4" borderId="1" xfId="0" applyFont="1" applyFill="1" applyBorder="1" applyAlignment="1">
      <alignment vertical="top"/>
    </xf>
    <xf numFmtId="49" fontId="5" fillId="4" borderId="1" xfId="0" applyNumberFormat="1" applyFont="1" applyFill="1" applyBorder="1" applyAlignment="1">
      <alignment horizontal="center" vertical="top"/>
    </xf>
    <xf numFmtId="49" fontId="5" fillId="4" borderId="0" xfId="0" applyNumberFormat="1" applyFont="1" applyFill="1" applyBorder="1" applyAlignment="1">
      <alignment horizontal="center" vertical="top"/>
    </xf>
    <xf numFmtId="0" fontId="5" fillId="4" borderId="0" xfId="0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Border="1"/>
    <xf numFmtId="0" fontId="5" fillId="4" borderId="0" xfId="0" applyFont="1" applyFill="1" applyBorder="1"/>
    <xf numFmtId="0" fontId="5" fillId="4" borderId="1" xfId="0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ksa/Downloads/&#1069;&#1082;&#1089;&#1087;&#1086;&#1088;&#1090;%20&#1087;&#1077;&#1088;&#1077;&#1095;&#1085;&#1103;%20&#1088;&#1072;&#1073;&#1086;&#1090;%20&#1086;&#1090;%2010.12.2020%201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ОпцииПеречня"/>
      <sheetName val="СпрРабУсл"/>
      <sheetName val="conf"/>
    </sheetNames>
    <sheetDataSet>
      <sheetData sheetId="0"/>
      <sheetData sheetId="1"/>
      <sheetData sheetId="2">
        <row r="1">
          <cell r="A1" t="str">
            <v>1.Выполнение стандартов управления МКД (расходы на управление МКД)</v>
          </cell>
        </row>
        <row r="2">
          <cell r="A2" t="str">
            <v>10.Содержание мусоропровода. Дератизация и дезинсекция.</v>
          </cell>
        </row>
        <row r="3">
          <cell r="A3" t="str">
            <v>11.Работы по содержанию и ремонту конструктивных элементов(несущих конструкций и ненесущих конструкций)многоквартирных домов</v>
          </cell>
        </row>
        <row r="4">
          <cell r="A4" t="str">
            <v>2.услуга РЦ, ведение сайтов УК и ГИС ЖКХ</v>
          </cell>
        </row>
        <row r="5">
          <cell r="A5" t="str">
            <v>3.Работы по содержанию и ремонту оборудования и систем инженерно-технического обеспечения, входящих в состав общего имущества в многоквартирном доме</v>
          </cell>
        </row>
        <row r="6">
          <cell r="A6" t="str">
            <v>4.Аварийно-диспетчерское обслуживание</v>
          </cell>
        </row>
        <row r="7">
          <cell r="A7" t="str">
            <v>5.Техническое обслуживание газового хозяйства</v>
          </cell>
        </row>
        <row r="8">
          <cell r="A8" t="str">
            <v>6.Работы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    </cell>
        </row>
        <row r="9">
          <cell r="A9" t="str">
            <v>7.Обслуживание вент- и дымканалов</v>
          </cell>
        </row>
        <row r="10">
          <cell r="A10" t="str">
            <v>8.Работы по содержанию помещений, входящих в состав общего имущества в многоквартирном доме</v>
          </cell>
        </row>
        <row r="11">
          <cell r="A11" t="str">
            <v>9.Техническое обслуживание	 лифтов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9"/>
  <sheetViews>
    <sheetView tabSelected="1" topLeftCell="A88" zoomScaleNormal="100" zoomScalePageLayoutView="50" workbookViewId="0">
      <selection sqref="A1:I103"/>
    </sheetView>
  </sheetViews>
  <sheetFormatPr defaultRowHeight="15" x14ac:dyDescent="0.25"/>
  <cols>
    <col min="2" max="2" width="36.7109375" customWidth="1"/>
    <col min="4" max="4" width="10.85546875" customWidth="1"/>
    <col min="5" max="5" width="9.140625" customWidth="1"/>
    <col min="6" max="6" width="11.7109375" customWidth="1"/>
    <col min="7" max="7" width="17.140625" customWidth="1"/>
    <col min="8" max="8" width="14.7109375" customWidth="1"/>
    <col min="9" max="9" width="15" customWidth="1"/>
  </cols>
  <sheetData>
    <row r="2" spans="1:10" x14ac:dyDescent="0.25">
      <c r="A2" s="44" t="s">
        <v>37</v>
      </c>
      <c r="B2" s="44"/>
      <c r="C2" s="44"/>
      <c r="D2" s="44"/>
      <c r="E2" s="44"/>
      <c r="F2" s="44"/>
      <c r="G2" s="44"/>
      <c r="H2" s="44"/>
      <c r="I2" s="14"/>
      <c r="J2" s="14"/>
    </row>
    <row r="3" spans="1:10" ht="15" customHeight="1" x14ac:dyDescent="0.25">
      <c r="A3" s="48" t="s">
        <v>143</v>
      </c>
      <c r="B3" s="48"/>
      <c r="C3" s="48"/>
      <c r="D3" s="48"/>
      <c r="E3" s="48"/>
      <c r="F3" s="48"/>
      <c r="G3" s="48"/>
      <c r="H3" s="48"/>
      <c r="I3" s="14"/>
      <c r="J3" s="14"/>
    </row>
    <row r="4" spans="1:10" x14ac:dyDescent="0.25">
      <c r="A4" s="6" t="s">
        <v>0</v>
      </c>
      <c r="B4" s="45" t="s">
        <v>1</v>
      </c>
      <c r="C4" s="46"/>
      <c r="D4" s="46"/>
      <c r="E4" s="33" t="s">
        <v>2</v>
      </c>
      <c r="F4" s="28"/>
      <c r="G4" s="3" t="s">
        <v>3</v>
      </c>
      <c r="H4" s="3" t="s">
        <v>3</v>
      </c>
      <c r="I4" s="14"/>
      <c r="J4" s="14"/>
    </row>
    <row r="5" spans="1:10" x14ac:dyDescent="0.25">
      <c r="A5" s="1">
        <v>1</v>
      </c>
      <c r="B5" s="26" t="s">
        <v>4</v>
      </c>
      <c r="C5" s="27"/>
      <c r="D5" s="28"/>
      <c r="E5" s="29" t="s">
        <v>5</v>
      </c>
      <c r="F5" s="28"/>
      <c r="G5" s="2">
        <v>45321</v>
      </c>
      <c r="H5" s="2"/>
      <c r="I5" s="14"/>
      <c r="J5" s="14"/>
    </row>
    <row r="6" spans="1:10" x14ac:dyDescent="0.25">
      <c r="A6" s="1">
        <v>2</v>
      </c>
      <c r="B6" s="26" t="s">
        <v>6</v>
      </c>
      <c r="C6" s="27"/>
      <c r="D6" s="28"/>
      <c r="E6" s="29" t="s">
        <v>5</v>
      </c>
      <c r="F6" s="28"/>
      <c r="G6" s="2">
        <v>44927</v>
      </c>
      <c r="H6" s="2"/>
      <c r="I6" s="14"/>
      <c r="J6" s="14"/>
    </row>
    <row r="7" spans="1:10" x14ac:dyDescent="0.25">
      <c r="A7" s="1">
        <v>3</v>
      </c>
      <c r="B7" s="26" t="s">
        <v>7</v>
      </c>
      <c r="C7" s="27"/>
      <c r="D7" s="28"/>
      <c r="E7" s="29" t="s">
        <v>5</v>
      </c>
      <c r="F7" s="28"/>
      <c r="G7" s="2">
        <v>45291</v>
      </c>
      <c r="H7" s="2"/>
      <c r="I7" s="14"/>
      <c r="J7" s="14"/>
    </row>
    <row r="8" spans="1:10" ht="36" customHeight="1" x14ac:dyDescent="0.25">
      <c r="A8" s="47" t="s">
        <v>110</v>
      </c>
      <c r="B8" s="47"/>
      <c r="C8" s="47"/>
      <c r="D8" s="47"/>
      <c r="E8" s="47"/>
      <c r="F8" s="47"/>
      <c r="G8" s="47"/>
      <c r="H8" s="11"/>
      <c r="I8" s="14"/>
      <c r="J8" s="14"/>
    </row>
    <row r="9" spans="1:10" x14ac:dyDescent="0.25">
      <c r="A9" s="13" t="s">
        <v>0</v>
      </c>
      <c r="B9" s="41" t="s">
        <v>1</v>
      </c>
      <c r="C9" s="42"/>
      <c r="D9" s="43"/>
      <c r="E9" s="33" t="s">
        <v>2</v>
      </c>
      <c r="F9" s="28"/>
      <c r="G9" s="3" t="s">
        <v>3</v>
      </c>
      <c r="H9" s="3" t="s">
        <v>3</v>
      </c>
      <c r="I9" s="14"/>
      <c r="J9" s="14"/>
    </row>
    <row r="10" spans="1:10" x14ac:dyDescent="0.25">
      <c r="A10" s="1">
        <v>4</v>
      </c>
      <c r="B10" s="26" t="s">
        <v>9</v>
      </c>
      <c r="C10" s="27"/>
      <c r="D10" s="28"/>
      <c r="E10" s="29" t="s">
        <v>8</v>
      </c>
      <c r="F10" s="28"/>
      <c r="G10" s="12">
        <v>265365.44</v>
      </c>
      <c r="H10" s="5"/>
      <c r="I10" s="14"/>
      <c r="J10" s="14"/>
    </row>
    <row r="11" spans="1:10" x14ac:dyDescent="0.25">
      <c r="A11" s="1">
        <v>5</v>
      </c>
      <c r="B11" s="26" t="s">
        <v>10</v>
      </c>
      <c r="C11" s="27"/>
      <c r="D11" s="28"/>
      <c r="E11" s="29" t="s">
        <v>8</v>
      </c>
      <c r="F11" s="28"/>
      <c r="G11" s="20">
        <v>854959.25</v>
      </c>
      <c r="H11" s="5"/>
      <c r="I11" s="14"/>
      <c r="J11" s="14"/>
    </row>
    <row r="12" spans="1:10" x14ac:dyDescent="0.25">
      <c r="A12" s="1">
        <v>6</v>
      </c>
      <c r="B12" s="26" t="s">
        <v>11</v>
      </c>
      <c r="C12" s="27"/>
      <c r="D12" s="28"/>
      <c r="E12" s="29" t="s">
        <v>8</v>
      </c>
      <c r="F12" s="28"/>
      <c r="G12" s="40">
        <v>769973.65</v>
      </c>
      <c r="H12" s="40"/>
      <c r="I12" s="14"/>
      <c r="J12" s="14"/>
    </row>
    <row r="13" spans="1:10" x14ac:dyDescent="0.25">
      <c r="A13" s="1">
        <v>7</v>
      </c>
      <c r="B13" s="26" t="s">
        <v>12</v>
      </c>
      <c r="C13" s="27"/>
      <c r="D13" s="28"/>
      <c r="E13" s="29" t="s">
        <v>8</v>
      </c>
      <c r="F13" s="28"/>
      <c r="G13" s="40"/>
      <c r="H13" s="40"/>
      <c r="I13" s="14"/>
      <c r="J13" s="14"/>
    </row>
    <row r="14" spans="1:10" x14ac:dyDescent="0.25">
      <c r="A14" s="1">
        <v>8</v>
      </c>
      <c r="B14" s="24" t="s">
        <v>109</v>
      </c>
      <c r="C14" s="24"/>
      <c r="D14" s="24"/>
      <c r="E14" s="25" t="s">
        <v>8</v>
      </c>
      <c r="F14" s="25"/>
      <c r="G14" s="12">
        <v>27355.279999999999</v>
      </c>
      <c r="H14" s="12"/>
      <c r="I14" s="14"/>
      <c r="J14" s="14"/>
    </row>
    <row r="15" spans="1:10" x14ac:dyDescent="0.25">
      <c r="A15" s="1">
        <v>9</v>
      </c>
      <c r="B15" s="37" t="s">
        <v>126</v>
      </c>
      <c r="C15" s="38"/>
      <c r="D15" s="39"/>
      <c r="E15" s="29" t="s">
        <v>8</v>
      </c>
      <c r="F15" s="28"/>
      <c r="G15" s="12">
        <v>44931.89</v>
      </c>
      <c r="H15" s="12"/>
      <c r="I15" s="14"/>
      <c r="J15" s="14"/>
    </row>
    <row r="16" spans="1:10" x14ac:dyDescent="0.25">
      <c r="A16" s="1">
        <v>10</v>
      </c>
      <c r="B16" s="26" t="s">
        <v>13</v>
      </c>
      <c r="C16" s="27"/>
      <c r="D16" s="28"/>
      <c r="E16" s="29" t="s">
        <v>8</v>
      </c>
      <c r="F16" s="28"/>
      <c r="G16" s="20">
        <v>767368.05</v>
      </c>
      <c r="H16" s="5"/>
      <c r="I16" s="14"/>
      <c r="J16" s="14"/>
    </row>
    <row r="17" spans="1:10" x14ac:dyDescent="0.25">
      <c r="A17" s="1">
        <v>11</v>
      </c>
      <c r="B17" s="26" t="s">
        <v>14</v>
      </c>
      <c r="C17" s="27"/>
      <c r="D17" s="28"/>
      <c r="E17" s="29" t="s">
        <v>8</v>
      </c>
      <c r="F17" s="28"/>
      <c r="G17" s="12">
        <v>767368.51</v>
      </c>
      <c r="H17" s="12"/>
      <c r="I17" s="14"/>
      <c r="J17" s="14"/>
    </row>
    <row r="18" spans="1:10" x14ac:dyDescent="0.25">
      <c r="A18" s="1">
        <v>12</v>
      </c>
      <c r="B18" s="26" t="s">
        <v>15</v>
      </c>
      <c r="C18" s="27"/>
      <c r="D18" s="28"/>
      <c r="E18" s="29" t="s">
        <v>8</v>
      </c>
      <c r="F18" s="28"/>
      <c r="G18" s="4">
        <v>0</v>
      </c>
      <c r="H18" s="4"/>
      <c r="I18" s="14"/>
      <c r="J18" s="14"/>
    </row>
    <row r="19" spans="1:10" x14ac:dyDescent="0.25">
      <c r="A19" s="1">
        <v>13</v>
      </c>
      <c r="B19" s="26" t="s">
        <v>16</v>
      </c>
      <c r="C19" s="27"/>
      <c r="D19" s="28"/>
      <c r="E19" s="29" t="s">
        <v>8</v>
      </c>
      <c r="F19" s="28"/>
      <c r="G19" s="4">
        <v>0</v>
      </c>
      <c r="H19" s="4"/>
      <c r="I19" s="14"/>
      <c r="J19" s="14"/>
    </row>
    <row r="20" spans="1:10" x14ac:dyDescent="0.25">
      <c r="A20" s="1">
        <v>14</v>
      </c>
      <c r="B20" s="26" t="s">
        <v>17</v>
      </c>
      <c r="C20" s="27"/>
      <c r="D20" s="28"/>
      <c r="E20" s="29" t="s">
        <v>8</v>
      </c>
      <c r="F20" s="28"/>
      <c r="G20" s="4">
        <v>0</v>
      </c>
      <c r="H20" s="4"/>
      <c r="I20" s="14"/>
      <c r="J20" s="14"/>
    </row>
    <row r="21" spans="1:10" x14ac:dyDescent="0.25">
      <c r="A21" s="1">
        <v>15</v>
      </c>
      <c r="B21" s="26" t="s">
        <v>18</v>
      </c>
      <c r="C21" s="27"/>
      <c r="D21" s="28"/>
      <c r="E21" s="29" t="s">
        <v>8</v>
      </c>
      <c r="F21" s="28"/>
      <c r="G21" s="4">
        <v>0</v>
      </c>
      <c r="H21" s="4"/>
      <c r="I21" s="14"/>
      <c r="J21" s="14"/>
    </row>
    <row r="22" spans="1:10" x14ac:dyDescent="0.25">
      <c r="A22" s="1">
        <v>16</v>
      </c>
      <c r="B22" s="26" t="s">
        <v>19</v>
      </c>
      <c r="C22" s="27"/>
      <c r="D22" s="28"/>
      <c r="E22" s="29" t="s">
        <v>8</v>
      </c>
      <c r="F22" s="28"/>
      <c r="G22" s="20">
        <v>0</v>
      </c>
      <c r="H22" s="5"/>
      <c r="I22" s="14"/>
      <c r="J22" s="14"/>
    </row>
    <row r="23" spans="1:10" x14ac:dyDescent="0.25">
      <c r="A23" s="1">
        <v>17</v>
      </c>
      <c r="B23" s="26" t="s">
        <v>20</v>
      </c>
      <c r="C23" s="27"/>
      <c r="D23" s="28"/>
      <c r="E23" s="29" t="s">
        <v>8</v>
      </c>
      <c r="F23" s="28"/>
      <c r="G23" s="20">
        <v>340149.97</v>
      </c>
      <c r="H23" s="5"/>
      <c r="I23" s="14"/>
      <c r="J23" s="14"/>
    </row>
    <row r="24" spans="1:10" x14ac:dyDescent="0.25">
      <c r="A24" s="1">
        <v>18</v>
      </c>
      <c r="B24" s="24" t="s">
        <v>108</v>
      </c>
      <c r="C24" s="24"/>
      <c r="D24" s="24"/>
      <c r="E24" s="25" t="s">
        <v>8</v>
      </c>
      <c r="F24" s="25"/>
      <c r="G24" s="9">
        <v>12698.43</v>
      </c>
      <c r="H24" s="5"/>
      <c r="I24" s="14"/>
      <c r="J24" s="14"/>
    </row>
    <row r="25" spans="1:10" ht="33.75" customHeight="1" x14ac:dyDescent="0.25">
      <c r="A25" s="30" t="s">
        <v>111</v>
      </c>
      <c r="B25" s="30"/>
      <c r="C25" s="30"/>
      <c r="D25" s="30"/>
      <c r="E25" s="30"/>
      <c r="F25" s="30"/>
      <c r="G25" s="30"/>
      <c r="H25" s="10"/>
      <c r="I25" s="14"/>
      <c r="J25" s="14"/>
    </row>
    <row r="26" spans="1:10" ht="74.25" customHeight="1" x14ac:dyDescent="0.25">
      <c r="A26" s="31" t="s">
        <v>0</v>
      </c>
      <c r="B26" s="51" t="s">
        <v>21</v>
      </c>
      <c r="C26" s="52" t="s">
        <v>70</v>
      </c>
      <c r="D26" s="53"/>
      <c r="E26" s="53"/>
      <c r="F26" s="53"/>
      <c r="G26" s="54"/>
      <c r="H26" s="55" t="s">
        <v>123</v>
      </c>
      <c r="I26" s="55" t="s">
        <v>71</v>
      </c>
      <c r="J26" s="14"/>
    </row>
    <row r="27" spans="1:10" ht="56.25" customHeight="1" x14ac:dyDescent="0.25">
      <c r="A27" s="32"/>
      <c r="B27" s="56"/>
      <c r="C27" s="57" t="s">
        <v>33</v>
      </c>
      <c r="D27" s="57" t="s">
        <v>34</v>
      </c>
      <c r="E27" s="57" t="s">
        <v>35</v>
      </c>
      <c r="F27" s="57" t="s">
        <v>101</v>
      </c>
      <c r="G27" s="57" t="s">
        <v>36</v>
      </c>
      <c r="H27" s="58"/>
      <c r="I27" s="58"/>
      <c r="J27" s="14"/>
    </row>
    <row r="28" spans="1:10" ht="20.25" customHeight="1" x14ac:dyDescent="0.25">
      <c r="A28" s="15"/>
      <c r="B28" s="59"/>
      <c r="C28" s="57"/>
      <c r="D28" s="57"/>
      <c r="E28" s="57"/>
      <c r="F28" s="57"/>
      <c r="G28" s="57"/>
      <c r="H28" s="60">
        <v>919916.19</v>
      </c>
      <c r="I28" s="61"/>
      <c r="J28" s="14"/>
    </row>
    <row r="29" spans="1:10" ht="75" x14ac:dyDescent="0.25">
      <c r="A29" s="7" t="s">
        <v>72</v>
      </c>
      <c r="B29" s="62" t="s">
        <v>22</v>
      </c>
      <c r="C29" s="63"/>
      <c r="D29" s="17"/>
      <c r="E29" s="17"/>
      <c r="F29" s="64"/>
      <c r="G29" s="17"/>
      <c r="H29" s="17">
        <v>110625.46</v>
      </c>
      <c r="I29" s="65"/>
      <c r="J29" s="14"/>
    </row>
    <row r="30" spans="1:10" ht="20.25" customHeight="1" x14ac:dyDescent="0.25">
      <c r="A30" s="7" t="s">
        <v>73</v>
      </c>
      <c r="B30" s="66" t="s">
        <v>45</v>
      </c>
      <c r="C30" s="63"/>
      <c r="D30" s="17"/>
      <c r="E30" s="17"/>
      <c r="F30" s="64"/>
      <c r="G30" s="17">
        <v>64987.64</v>
      </c>
      <c r="H30" s="17"/>
      <c r="I30" s="65"/>
      <c r="J30" s="14"/>
    </row>
    <row r="31" spans="1:10" x14ac:dyDescent="0.25">
      <c r="A31" s="7"/>
      <c r="B31" s="62" t="s">
        <v>133</v>
      </c>
      <c r="C31" s="63" t="s">
        <v>38</v>
      </c>
      <c r="D31" s="17">
        <v>1</v>
      </c>
      <c r="E31" s="17">
        <v>1204.21</v>
      </c>
      <c r="F31" s="64">
        <v>4</v>
      </c>
      <c r="G31" s="17">
        <v>4816.84</v>
      </c>
      <c r="H31" s="17"/>
      <c r="I31" s="65"/>
      <c r="J31" s="14"/>
    </row>
    <row r="32" spans="1:10" x14ac:dyDescent="0.25">
      <c r="A32" s="7"/>
      <c r="B32" s="67" t="s">
        <v>144</v>
      </c>
      <c r="C32" s="63" t="s">
        <v>38</v>
      </c>
      <c r="D32" s="17">
        <v>20</v>
      </c>
      <c r="E32" s="17">
        <v>714.9</v>
      </c>
      <c r="F32" s="68">
        <v>1</v>
      </c>
      <c r="G32" s="65">
        <f>F32*E32*D32</f>
        <v>14298</v>
      </c>
      <c r="H32" s="17"/>
      <c r="I32" s="65"/>
      <c r="J32" s="14"/>
    </row>
    <row r="33" spans="1:10" ht="18.75" customHeight="1" x14ac:dyDescent="0.25">
      <c r="A33" s="7"/>
      <c r="B33" s="62" t="s">
        <v>46</v>
      </c>
      <c r="C33" s="63" t="s">
        <v>38</v>
      </c>
      <c r="D33" s="17">
        <v>20</v>
      </c>
      <c r="E33" s="17">
        <v>573.41</v>
      </c>
      <c r="F33" s="64">
        <v>4</v>
      </c>
      <c r="G33" s="17">
        <f>F33*E33*D33</f>
        <v>45872.799999999996</v>
      </c>
      <c r="H33" s="17"/>
      <c r="I33" s="65"/>
      <c r="J33" s="14"/>
    </row>
    <row r="34" spans="1:10" ht="17.25" customHeight="1" x14ac:dyDescent="0.25">
      <c r="A34" s="7" t="s">
        <v>74</v>
      </c>
      <c r="B34" s="66" t="s">
        <v>50</v>
      </c>
      <c r="C34" s="63"/>
      <c r="D34" s="17"/>
      <c r="E34" s="17"/>
      <c r="F34" s="64"/>
      <c r="G34" s="17">
        <v>69088.320000000007</v>
      </c>
      <c r="H34" s="17"/>
      <c r="I34" s="65"/>
      <c r="J34" s="14"/>
    </row>
    <row r="35" spans="1:10" ht="32.25" customHeight="1" x14ac:dyDescent="0.25">
      <c r="A35" s="7"/>
      <c r="B35" s="62" t="s">
        <v>49</v>
      </c>
      <c r="C35" s="63" t="s">
        <v>114</v>
      </c>
      <c r="D35" s="17">
        <v>30</v>
      </c>
      <c r="E35" s="17">
        <v>1855.23</v>
      </c>
      <c r="F35" s="64">
        <v>1</v>
      </c>
      <c r="G35" s="17">
        <f>D35*E35*F35</f>
        <v>55656.9</v>
      </c>
      <c r="H35" s="17"/>
      <c r="I35" s="65"/>
      <c r="J35" s="14"/>
    </row>
    <row r="36" spans="1:10" ht="19.5" customHeight="1" x14ac:dyDescent="0.25">
      <c r="A36" s="7"/>
      <c r="B36" s="62" t="s">
        <v>47</v>
      </c>
      <c r="C36" s="63" t="s">
        <v>38</v>
      </c>
      <c r="D36" s="17">
        <v>4</v>
      </c>
      <c r="E36" s="17">
        <v>1559.73</v>
      </c>
      <c r="F36" s="68">
        <v>1</v>
      </c>
      <c r="G36" s="17">
        <f>F36*E36*D36</f>
        <v>6238.92</v>
      </c>
      <c r="H36" s="17"/>
      <c r="I36" s="65"/>
      <c r="J36" s="14"/>
    </row>
    <row r="37" spans="1:10" ht="42" customHeight="1" x14ac:dyDescent="0.25">
      <c r="A37" s="7"/>
      <c r="B37" s="67" t="s">
        <v>145</v>
      </c>
      <c r="C37" s="63" t="s">
        <v>116</v>
      </c>
      <c r="D37" s="17">
        <v>1</v>
      </c>
      <c r="E37" s="17">
        <v>7192.5</v>
      </c>
      <c r="F37" s="68">
        <v>1</v>
      </c>
      <c r="G37" s="65">
        <f>F37*E37*D37</f>
        <v>7192.5</v>
      </c>
      <c r="H37" s="17"/>
      <c r="I37" s="65"/>
      <c r="J37" s="14"/>
    </row>
    <row r="38" spans="1:10" ht="21.75" hidden="1" customHeight="1" x14ac:dyDescent="0.25">
      <c r="A38" s="7"/>
      <c r="B38" s="66" t="s">
        <v>48</v>
      </c>
      <c r="C38" s="63"/>
      <c r="D38" s="17"/>
      <c r="E38" s="17"/>
      <c r="F38" s="64"/>
      <c r="G38" s="17">
        <f>G39+G40</f>
        <v>22543.08</v>
      </c>
      <c r="H38" s="17"/>
      <c r="I38" s="65"/>
      <c r="J38" s="14"/>
    </row>
    <row r="39" spans="1:10" ht="13.5" hidden="1" customHeight="1" x14ac:dyDescent="0.25">
      <c r="A39" s="7" t="s">
        <v>76</v>
      </c>
      <c r="B39" s="62" t="s">
        <v>113</v>
      </c>
      <c r="C39" s="63" t="s">
        <v>114</v>
      </c>
      <c r="D39" s="17">
        <v>6</v>
      </c>
      <c r="E39" s="17">
        <v>536.74</v>
      </c>
      <c r="F39" s="69">
        <v>7</v>
      </c>
      <c r="G39" s="17">
        <f>F39*E39*D39</f>
        <v>22543.08</v>
      </c>
      <c r="H39" s="17"/>
      <c r="I39" s="65"/>
      <c r="J39" s="14"/>
    </row>
    <row r="40" spans="1:10" ht="12.75" hidden="1" customHeight="1" x14ac:dyDescent="0.25">
      <c r="A40" s="7"/>
      <c r="B40" s="62" t="s">
        <v>49</v>
      </c>
      <c r="C40" s="63" t="s">
        <v>115</v>
      </c>
      <c r="D40" s="17">
        <v>1</v>
      </c>
      <c r="E40" s="17">
        <v>2030</v>
      </c>
      <c r="F40" s="64">
        <v>0</v>
      </c>
      <c r="G40" s="17">
        <f t="shared" ref="G40:G72" si="0">D40*E40*F40</f>
        <v>0</v>
      </c>
      <c r="H40" s="17"/>
      <c r="I40" s="65"/>
      <c r="J40" s="14"/>
    </row>
    <row r="41" spans="1:10" ht="31.5" hidden="1" customHeight="1" x14ac:dyDescent="0.25">
      <c r="A41" s="7"/>
      <c r="B41" s="66" t="s">
        <v>51</v>
      </c>
      <c r="C41" s="63"/>
      <c r="D41" s="17"/>
      <c r="E41" s="17"/>
      <c r="F41" s="64"/>
      <c r="G41" s="17">
        <f>G45+G43</f>
        <v>11785.2</v>
      </c>
      <c r="H41" s="17"/>
      <c r="I41" s="65"/>
      <c r="J41" s="14"/>
    </row>
    <row r="42" spans="1:10" ht="27.75" hidden="1" customHeight="1" x14ac:dyDescent="0.25">
      <c r="A42" s="7"/>
      <c r="B42" s="62" t="s">
        <v>49</v>
      </c>
      <c r="C42" s="63"/>
      <c r="D42" s="17"/>
      <c r="E42" s="17"/>
      <c r="F42" s="64"/>
      <c r="G42" s="17">
        <f t="shared" si="0"/>
        <v>0</v>
      </c>
      <c r="H42" s="17"/>
      <c r="I42" s="65"/>
      <c r="J42" s="14"/>
    </row>
    <row r="43" spans="1:10" ht="0.75" hidden="1" customHeight="1" x14ac:dyDescent="0.25">
      <c r="A43" s="7" t="s">
        <v>132</v>
      </c>
      <c r="B43" s="62" t="s">
        <v>47</v>
      </c>
      <c r="C43" s="63" t="s">
        <v>115</v>
      </c>
      <c r="D43" s="17">
        <v>2</v>
      </c>
      <c r="E43" s="17">
        <v>5892.6</v>
      </c>
      <c r="F43" s="64">
        <v>1</v>
      </c>
      <c r="G43" s="17">
        <f t="shared" si="0"/>
        <v>11785.2</v>
      </c>
      <c r="H43" s="17"/>
      <c r="I43" s="65"/>
      <c r="J43" s="14"/>
    </row>
    <row r="44" spans="1:10" ht="16.5" hidden="1" customHeight="1" x14ac:dyDescent="0.25">
      <c r="A44" s="7" t="s">
        <v>77</v>
      </c>
      <c r="B44" s="62" t="s">
        <v>54</v>
      </c>
      <c r="C44" s="63"/>
      <c r="D44" s="17"/>
      <c r="E44" s="17"/>
      <c r="F44" s="64"/>
      <c r="G44" s="17">
        <f t="shared" si="0"/>
        <v>0</v>
      </c>
      <c r="H44" s="17"/>
      <c r="I44" s="63"/>
      <c r="J44" s="14"/>
    </row>
    <row r="45" spans="1:10" ht="16.5" hidden="1" customHeight="1" x14ac:dyDescent="0.25">
      <c r="A45" s="7"/>
      <c r="B45" s="62" t="s">
        <v>124</v>
      </c>
      <c r="C45" s="63" t="s">
        <v>38</v>
      </c>
      <c r="D45" s="17">
        <v>0</v>
      </c>
      <c r="E45" s="17">
        <v>0</v>
      </c>
      <c r="F45" s="64">
        <v>0</v>
      </c>
      <c r="G45" s="17">
        <f t="shared" si="0"/>
        <v>0</v>
      </c>
      <c r="H45" s="17"/>
      <c r="I45" s="63"/>
      <c r="J45" s="14"/>
    </row>
    <row r="46" spans="1:10" ht="30" customHeight="1" x14ac:dyDescent="0.25">
      <c r="A46" s="7" t="s">
        <v>75</v>
      </c>
      <c r="B46" s="66" t="s">
        <v>52</v>
      </c>
      <c r="C46" s="63"/>
      <c r="D46" s="17"/>
      <c r="E46" s="17"/>
      <c r="F46" s="64"/>
      <c r="G46" s="17">
        <v>133026.72</v>
      </c>
      <c r="H46" s="17"/>
      <c r="I46" s="63"/>
      <c r="J46" s="14"/>
    </row>
    <row r="47" spans="1:10" ht="29.25" customHeight="1" x14ac:dyDescent="0.25">
      <c r="A47" s="7"/>
      <c r="B47" s="67" t="s">
        <v>49</v>
      </c>
      <c r="C47" s="63" t="s">
        <v>146</v>
      </c>
      <c r="D47" s="17">
        <v>30</v>
      </c>
      <c r="E47" s="17">
        <v>2000</v>
      </c>
      <c r="F47" s="68">
        <v>1</v>
      </c>
      <c r="G47" s="17">
        <f>F47*E47*D47</f>
        <v>60000</v>
      </c>
      <c r="H47" s="17"/>
      <c r="I47" s="63"/>
      <c r="J47" s="14"/>
    </row>
    <row r="48" spans="1:10" ht="20.25" customHeight="1" x14ac:dyDescent="0.25">
      <c r="A48" s="7"/>
      <c r="B48" s="62" t="s">
        <v>47</v>
      </c>
      <c r="C48" s="63" t="s">
        <v>38</v>
      </c>
      <c r="D48" s="17">
        <v>3</v>
      </c>
      <c r="E48" s="17">
        <v>809.54</v>
      </c>
      <c r="F48" s="68">
        <v>1</v>
      </c>
      <c r="G48" s="17">
        <f t="shared" ref="G48" si="1">F48*E48*D48</f>
        <v>2428.62</v>
      </c>
      <c r="H48" s="17"/>
      <c r="I48" s="63"/>
      <c r="J48" s="14"/>
    </row>
    <row r="49" spans="1:11" ht="30" x14ac:dyDescent="0.25">
      <c r="A49" s="7"/>
      <c r="B49" s="62" t="s">
        <v>53</v>
      </c>
      <c r="C49" s="63" t="s">
        <v>116</v>
      </c>
      <c r="D49" s="17">
        <v>1</v>
      </c>
      <c r="E49" s="17">
        <v>69000</v>
      </c>
      <c r="F49" s="64">
        <v>1</v>
      </c>
      <c r="G49" s="17">
        <f t="shared" si="0"/>
        <v>69000</v>
      </c>
      <c r="H49" s="17"/>
      <c r="I49" s="65"/>
      <c r="J49" s="14"/>
    </row>
    <row r="50" spans="1:11" x14ac:dyDescent="0.25">
      <c r="A50" s="7"/>
      <c r="B50" s="67" t="s">
        <v>147</v>
      </c>
      <c r="C50" s="63" t="s">
        <v>38</v>
      </c>
      <c r="D50" s="17">
        <v>2</v>
      </c>
      <c r="E50" s="17">
        <v>799.05</v>
      </c>
      <c r="F50" s="68">
        <v>1</v>
      </c>
      <c r="G50" s="17">
        <f t="shared" ref="G50" si="2">F50*E50*D50</f>
        <v>1598.1</v>
      </c>
      <c r="H50" s="17"/>
      <c r="I50" s="65"/>
      <c r="J50" s="14"/>
    </row>
    <row r="51" spans="1:11" ht="0.75" customHeight="1" x14ac:dyDescent="0.25">
      <c r="A51" s="7" t="s">
        <v>79</v>
      </c>
      <c r="B51" s="67" t="s">
        <v>134</v>
      </c>
      <c r="C51" s="63" t="s">
        <v>128</v>
      </c>
      <c r="D51" s="17">
        <v>0</v>
      </c>
      <c r="E51" s="17">
        <v>0</v>
      </c>
      <c r="F51" s="68">
        <v>0</v>
      </c>
      <c r="G51" s="17">
        <f>F51*E51*D51</f>
        <v>0</v>
      </c>
      <c r="H51" s="17"/>
      <c r="I51" s="65"/>
      <c r="J51" s="14"/>
    </row>
    <row r="52" spans="1:11" ht="28.5" x14ac:dyDescent="0.25">
      <c r="A52" s="7" t="s">
        <v>78</v>
      </c>
      <c r="B52" s="66" t="s">
        <v>23</v>
      </c>
      <c r="C52" s="63"/>
      <c r="D52" s="17"/>
      <c r="E52" s="17"/>
      <c r="F52" s="64"/>
      <c r="G52" s="17"/>
      <c r="H52" s="17">
        <v>321052.17</v>
      </c>
      <c r="I52" s="65"/>
      <c r="J52" s="14"/>
    </row>
    <row r="53" spans="1:11" x14ac:dyDescent="0.25">
      <c r="A53" s="7" t="s">
        <v>150</v>
      </c>
      <c r="B53" s="62" t="s">
        <v>55</v>
      </c>
      <c r="C53" s="63" t="s">
        <v>104</v>
      </c>
      <c r="D53" s="17">
        <v>80</v>
      </c>
      <c r="E53" s="17">
        <v>6</v>
      </c>
      <c r="F53" s="64">
        <v>12</v>
      </c>
      <c r="G53" s="17">
        <f t="shared" si="0"/>
        <v>5760</v>
      </c>
      <c r="H53" s="17"/>
      <c r="I53" s="65"/>
      <c r="J53" s="14"/>
    </row>
    <row r="54" spans="1:11" ht="30" x14ac:dyDescent="0.25">
      <c r="A54" s="7" t="s">
        <v>79</v>
      </c>
      <c r="B54" s="62" t="s">
        <v>56</v>
      </c>
      <c r="C54" s="63" t="s">
        <v>104</v>
      </c>
      <c r="D54" s="17">
        <v>80</v>
      </c>
      <c r="E54" s="17">
        <v>30</v>
      </c>
      <c r="F54" s="68">
        <v>12</v>
      </c>
      <c r="G54" s="17">
        <f>F54*E54*D54</f>
        <v>28800</v>
      </c>
      <c r="H54" s="17"/>
      <c r="I54" s="65"/>
      <c r="J54" s="14"/>
    </row>
    <row r="55" spans="1:11" ht="15.75" customHeight="1" x14ac:dyDescent="0.25">
      <c r="A55" s="7" t="s">
        <v>80</v>
      </c>
      <c r="B55" s="62" t="s">
        <v>112</v>
      </c>
      <c r="C55" s="63" t="s">
        <v>8</v>
      </c>
      <c r="D55" s="17">
        <v>831794.45</v>
      </c>
      <c r="E55" s="17">
        <v>0.03</v>
      </c>
      <c r="F55" s="64">
        <v>1</v>
      </c>
      <c r="G55" s="17">
        <f t="shared" si="0"/>
        <v>24953.833499999997</v>
      </c>
      <c r="H55" s="17"/>
      <c r="I55" s="65"/>
      <c r="J55" s="14"/>
    </row>
    <row r="56" spans="1:11" x14ac:dyDescent="0.25">
      <c r="A56" s="7" t="s">
        <v>81</v>
      </c>
      <c r="B56" s="62" t="s">
        <v>57</v>
      </c>
      <c r="C56" s="63" t="s">
        <v>8</v>
      </c>
      <c r="D56" s="17">
        <v>831794.45</v>
      </c>
      <c r="E56" s="17">
        <v>0.3</v>
      </c>
      <c r="F56" s="64">
        <v>1</v>
      </c>
      <c r="G56" s="17">
        <f t="shared" si="0"/>
        <v>249538.33499999996</v>
      </c>
      <c r="H56" s="17"/>
      <c r="I56" s="65"/>
      <c r="J56" s="14"/>
    </row>
    <row r="57" spans="1:11" ht="60" x14ac:dyDescent="0.25">
      <c r="A57" s="8" t="s">
        <v>105</v>
      </c>
      <c r="B57" s="62" t="s">
        <v>106</v>
      </c>
      <c r="C57" s="63" t="s">
        <v>8</v>
      </c>
      <c r="D57" s="17">
        <v>1</v>
      </c>
      <c r="E57" s="17">
        <v>12000</v>
      </c>
      <c r="F57" s="68">
        <v>1</v>
      </c>
      <c r="G57" s="17">
        <f t="shared" ref="G57" si="3">F57*E57*D57</f>
        <v>12000</v>
      </c>
      <c r="H57" s="70"/>
      <c r="I57" s="71"/>
      <c r="J57" s="14"/>
    </row>
    <row r="58" spans="1:11" ht="0.75" customHeight="1" x14ac:dyDescent="0.25">
      <c r="A58" s="7" t="s">
        <v>84</v>
      </c>
      <c r="B58" s="62" t="s">
        <v>118</v>
      </c>
      <c r="C58" s="63" t="s">
        <v>116</v>
      </c>
      <c r="D58" s="17">
        <v>0</v>
      </c>
      <c r="E58" s="17">
        <v>0</v>
      </c>
      <c r="F58" s="64">
        <v>0</v>
      </c>
      <c r="G58" s="17">
        <f t="shared" si="0"/>
        <v>0</v>
      </c>
      <c r="H58" s="17">
        <v>0</v>
      </c>
      <c r="I58" s="65"/>
      <c r="J58" s="14"/>
    </row>
    <row r="59" spans="1:11" ht="48.75" customHeight="1" x14ac:dyDescent="0.25">
      <c r="A59" s="7" t="s">
        <v>82</v>
      </c>
      <c r="B59" s="66" t="s">
        <v>24</v>
      </c>
      <c r="C59" s="63"/>
      <c r="D59" s="17"/>
      <c r="E59" s="17"/>
      <c r="F59" s="64"/>
      <c r="G59" s="17"/>
      <c r="H59" s="17"/>
      <c r="I59" s="65"/>
      <c r="J59" s="14"/>
      <c r="K59" s="19"/>
    </row>
    <row r="60" spans="1:11" ht="13.5" customHeight="1" x14ac:dyDescent="0.25">
      <c r="A60" s="7" t="s">
        <v>151</v>
      </c>
      <c r="B60" s="72" t="s">
        <v>129</v>
      </c>
      <c r="C60" s="64" t="s">
        <v>130</v>
      </c>
      <c r="D60" s="70">
        <v>0</v>
      </c>
      <c r="E60" s="70">
        <v>0</v>
      </c>
      <c r="F60" s="64">
        <v>0</v>
      </c>
      <c r="G60" s="70">
        <f>F60*E60*D60</f>
        <v>0</v>
      </c>
      <c r="H60" s="17"/>
      <c r="I60" s="65"/>
      <c r="J60" s="14"/>
    </row>
    <row r="61" spans="1:11" ht="31.5" customHeight="1" x14ac:dyDescent="0.25">
      <c r="A61" s="16" t="s">
        <v>83</v>
      </c>
      <c r="B61" s="66" t="s">
        <v>25</v>
      </c>
      <c r="C61" s="63"/>
      <c r="D61" s="17"/>
      <c r="E61" s="17"/>
      <c r="F61" s="64"/>
      <c r="G61" s="17"/>
      <c r="H61" s="65">
        <v>118473.18</v>
      </c>
      <c r="I61" s="68"/>
      <c r="J61" s="14"/>
    </row>
    <row r="62" spans="1:11" ht="17.25" hidden="1" customHeight="1" x14ac:dyDescent="0.25">
      <c r="A62" s="7" t="s">
        <v>88</v>
      </c>
      <c r="B62" s="62" t="s">
        <v>137</v>
      </c>
      <c r="C62" s="63" t="s">
        <v>135</v>
      </c>
      <c r="D62" s="17">
        <v>1000</v>
      </c>
      <c r="E62" s="17">
        <v>1.3</v>
      </c>
      <c r="F62" s="73">
        <v>2</v>
      </c>
      <c r="G62" s="17">
        <f>F62*E62*D62</f>
        <v>2600</v>
      </c>
      <c r="H62" s="17"/>
      <c r="I62" s="65"/>
      <c r="J62" s="14"/>
    </row>
    <row r="63" spans="1:11" ht="18.75" hidden="1" customHeight="1" x14ac:dyDescent="0.25">
      <c r="A63" s="7" t="s">
        <v>89</v>
      </c>
      <c r="B63" s="62" t="s">
        <v>136</v>
      </c>
      <c r="C63" s="63" t="s">
        <v>38</v>
      </c>
      <c r="D63" s="17">
        <v>6</v>
      </c>
      <c r="E63" s="17">
        <v>900.73</v>
      </c>
      <c r="F63" s="73">
        <v>1</v>
      </c>
      <c r="G63" s="17">
        <f>F63*E63*D63</f>
        <v>5404.38</v>
      </c>
      <c r="H63" s="17"/>
      <c r="I63" s="65"/>
      <c r="J63" s="14"/>
    </row>
    <row r="64" spans="1:11" ht="20.25" hidden="1" customHeight="1" x14ac:dyDescent="0.25">
      <c r="A64" s="7" t="s">
        <v>90</v>
      </c>
      <c r="B64" s="62" t="s">
        <v>138</v>
      </c>
      <c r="C64" s="63" t="s">
        <v>116</v>
      </c>
      <c r="D64" s="17">
        <v>1</v>
      </c>
      <c r="E64" s="17">
        <v>10000</v>
      </c>
      <c r="F64" s="73">
        <v>6</v>
      </c>
      <c r="G64" s="17">
        <f>F64*E64*D64</f>
        <v>60000</v>
      </c>
      <c r="H64" s="17"/>
      <c r="I64" s="65"/>
      <c r="J64" s="14"/>
    </row>
    <row r="65" spans="1:10" ht="15.75" hidden="1" customHeight="1" x14ac:dyDescent="0.25">
      <c r="A65" s="7" t="s">
        <v>91</v>
      </c>
      <c r="B65" s="62" t="s">
        <v>32</v>
      </c>
      <c r="C65" s="63" t="s">
        <v>39</v>
      </c>
      <c r="D65" s="17"/>
      <c r="E65" s="17">
        <v>0.24</v>
      </c>
      <c r="F65" s="64"/>
      <c r="G65" s="17">
        <f t="shared" si="0"/>
        <v>0</v>
      </c>
      <c r="H65" s="17"/>
      <c r="I65" s="65"/>
      <c r="J65" s="14"/>
    </row>
    <row r="66" spans="1:10" ht="21" hidden="1" customHeight="1" x14ac:dyDescent="0.25">
      <c r="A66" s="7" t="s">
        <v>86</v>
      </c>
      <c r="B66" s="62" t="s">
        <v>40</v>
      </c>
      <c r="C66" s="63"/>
      <c r="D66" s="17"/>
      <c r="E66" s="17">
        <v>0.1</v>
      </c>
      <c r="F66" s="64"/>
      <c r="G66" s="17">
        <f t="shared" si="0"/>
        <v>0</v>
      </c>
      <c r="H66" s="17"/>
      <c r="I66" s="65"/>
      <c r="J66" s="14"/>
    </row>
    <row r="67" spans="1:10" ht="18" hidden="1" customHeight="1" x14ac:dyDescent="0.25">
      <c r="A67" s="7" t="s">
        <v>87</v>
      </c>
      <c r="B67" s="62" t="s">
        <v>41</v>
      </c>
      <c r="C67" s="63"/>
      <c r="D67" s="17"/>
      <c r="E67" s="17">
        <v>0.03</v>
      </c>
      <c r="F67" s="64"/>
      <c r="G67" s="17">
        <f t="shared" si="0"/>
        <v>0</v>
      </c>
      <c r="H67" s="17"/>
      <c r="I67" s="65"/>
      <c r="J67" s="14"/>
    </row>
    <row r="68" spans="1:10" x14ac:dyDescent="0.25">
      <c r="A68" s="7" t="s">
        <v>152</v>
      </c>
      <c r="B68" s="67" t="s">
        <v>148</v>
      </c>
      <c r="C68" s="63" t="s">
        <v>39</v>
      </c>
      <c r="D68" s="17">
        <v>50</v>
      </c>
      <c r="E68" s="17">
        <v>1328</v>
      </c>
      <c r="F68" s="68">
        <v>1</v>
      </c>
      <c r="G68" s="17">
        <f t="shared" ref="G68" si="4">F68*E68*D68</f>
        <v>66400</v>
      </c>
      <c r="H68" s="17"/>
      <c r="I68" s="65"/>
      <c r="J68" s="14"/>
    </row>
    <row r="69" spans="1:10" ht="18.75" customHeight="1" x14ac:dyDescent="0.25">
      <c r="A69" s="7" t="s">
        <v>153</v>
      </c>
      <c r="B69" s="62" t="s">
        <v>127</v>
      </c>
      <c r="C69" s="63" t="s">
        <v>116</v>
      </c>
      <c r="D69" s="17">
        <v>1</v>
      </c>
      <c r="E69" s="17">
        <v>7500</v>
      </c>
      <c r="F69" s="68">
        <v>3</v>
      </c>
      <c r="G69" s="17">
        <f>F69*E69*D69</f>
        <v>22500</v>
      </c>
      <c r="H69" s="17"/>
      <c r="I69" s="65"/>
      <c r="J69" s="14"/>
    </row>
    <row r="70" spans="1:10" ht="30" x14ac:dyDescent="0.25">
      <c r="A70" s="7" t="s">
        <v>154</v>
      </c>
      <c r="B70" s="67" t="s">
        <v>149</v>
      </c>
      <c r="C70" s="63" t="s">
        <v>38</v>
      </c>
      <c r="D70" s="17">
        <v>6</v>
      </c>
      <c r="E70" s="17">
        <v>2697.53</v>
      </c>
      <c r="F70" s="68">
        <v>1</v>
      </c>
      <c r="G70" s="17">
        <f>F70*E70*D70</f>
        <v>16185.18</v>
      </c>
      <c r="H70" s="17"/>
      <c r="I70" s="65"/>
      <c r="J70" s="14"/>
    </row>
    <row r="71" spans="1:10" ht="14.25" customHeight="1" x14ac:dyDescent="0.25">
      <c r="A71" s="7" t="s">
        <v>155</v>
      </c>
      <c r="B71" s="67" t="s">
        <v>40</v>
      </c>
      <c r="C71" s="63" t="s">
        <v>38</v>
      </c>
      <c r="D71" s="17">
        <v>4</v>
      </c>
      <c r="E71" s="17">
        <v>3347</v>
      </c>
      <c r="F71" s="68">
        <v>1</v>
      </c>
      <c r="G71" s="17">
        <f t="shared" ref="G71" si="5">F71*E71*D71</f>
        <v>13388</v>
      </c>
      <c r="H71" s="17"/>
      <c r="I71" s="65"/>
      <c r="J71" s="14"/>
    </row>
    <row r="72" spans="1:10" ht="42.75" hidden="1" x14ac:dyDescent="0.25">
      <c r="A72" s="7" t="s">
        <v>96</v>
      </c>
      <c r="B72" s="66" t="s">
        <v>119</v>
      </c>
      <c r="C72" s="63" t="s">
        <v>39</v>
      </c>
      <c r="D72" s="17">
        <v>0</v>
      </c>
      <c r="E72" s="17">
        <v>0</v>
      </c>
      <c r="F72" s="64">
        <v>0</v>
      </c>
      <c r="G72" s="17">
        <f t="shared" si="0"/>
        <v>0</v>
      </c>
      <c r="H72" s="17"/>
      <c r="I72" s="65"/>
      <c r="J72" s="14"/>
    </row>
    <row r="73" spans="1:10" ht="45" hidden="1" x14ac:dyDescent="0.25">
      <c r="A73" s="7" t="s">
        <v>97</v>
      </c>
      <c r="B73" s="62" t="s">
        <v>26</v>
      </c>
      <c r="C73" s="63"/>
      <c r="D73" s="17"/>
      <c r="E73" s="17"/>
      <c r="F73" s="64"/>
      <c r="G73" s="17"/>
      <c r="H73" s="17"/>
      <c r="I73" s="65"/>
      <c r="J73" s="14"/>
    </row>
    <row r="74" spans="1:10" ht="42.75" x14ac:dyDescent="0.25">
      <c r="A74" s="7" t="s">
        <v>84</v>
      </c>
      <c r="B74" s="66" t="s">
        <v>27</v>
      </c>
      <c r="C74" s="63"/>
      <c r="D74" s="17"/>
      <c r="E74" s="17"/>
      <c r="F74" s="64"/>
      <c r="G74" s="17"/>
      <c r="H74" s="74">
        <v>58184.94</v>
      </c>
      <c r="I74" s="65"/>
      <c r="J74" s="14"/>
    </row>
    <row r="75" spans="1:10" x14ac:dyDescent="0.25">
      <c r="A75" s="7" t="s">
        <v>85</v>
      </c>
      <c r="B75" s="62" t="s">
        <v>42</v>
      </c>
      <c r="C75" s="63" t="s">
        <v>39</v>
      </c>
      <c r="D75" s="17">
        <v>4216.3</v>
      </c>
      <c r="E75" s="17">
        <v>1.1499999999999999</v>
      </c>
      <c r="F75" s="68">
        <v>12</v>
      </c>
      <c r="G75" s="74">
        <f>F75*E75*D75</f>
        <v>58184.939999999995</v>
      </c>
      <c r="H75" s="65"/>
      <c r="I75" s="65"/>
      <c r="J75" s="14"/>
    </row>
    <row r="76" spans="1:10" ht="54" customHeight="1" x14ac:dyDescent="0.25">
      <c r="A76" s="7" t="s">
        <v>92</v>
      </c>
      <c r="B76" s="66" t="s">
        <v>28</v>
      </c>
      <c r="C76" s="63" t="s">
        <v>116</v>
      </c>
      <c r="D76" s="17">
        <v>1</v>
      </c>
      <c r="E76" s="17">
        <v>32454.57</v>
      </c>
      <c r="F76" s="68">
        <v>1</v>
      </c>
      <c r="G76" s="59">
        <v>32454.57</v>
      </c>
      <c r="H76" s="65">
        <v>32454.57</v>
      </c>
      <c r="I76" s="65"/>
      <c r="J76" s="14"/>
    </row>
    <row r="77" spans="1:10" ht="56.25" customHeight="1" x14ac:dyDescent="0.25">
      <c r="A77" s="7" t="s">
        <v>93</v>
      </c>
      <c r="B77" s="66" t="s">
        <v>100</v>
      </c>
      <c r="C77" s="63" t="s">
        <v>39</v>
      </c>
      <c r="D77" s="17">
        <v>4216.3</v>
      </c>
      <c r="E77" s="17">
        <v>1.8</v>
      </c>
      <c r="F77" s="68">
        <v>12</v>
      </c>
      <c r="G77" s="59">
        <v>91072.08</v>
      </c>
      <c r="H77" s="65">
        <f>E77*D77*F77</f>
        <v>91072.08</v>
      </c>
      <c r="I77" s="65"/>
      <c r="J77" s="14"/>
    </row>
    <row r="78" spans="1:10" hidden="1" x14ac:dyDescent="0.25">
      <c r="A78" s="7"/>
      <c r="B78" s="62" t="s">
        <v>117</v>
      </c>
      <c r="C78" s="63"/>
      <c r="D78" s="17">
        <v>1</v>
      </c>
      <c r="E78" s="17"/>
      <c r="F78" s="64"/>
      <c r="G78" s="17"/>
      <c r="H78" s="17"/>
      <c r="I78" s="65"/>
      <c r="J78" s="14"/>
    </row>
    <row r="79" spans="1:10" ht="0.75" hidden="1" customHeight="1" x14ac:dyDescent="0.25">
      <c r="A79" s="7"/>
      <c r="B79" s="62" t="s">
        <v>58</v>
      </c>
      <c r="C79" s="63"/>
      <c r="D79" s="17">
        <v>2</v>
      </c>
      <c r="E79" s="17"/>
      <c r="F79" s="64"/>
      <c r="G79" s="17"/>
      <c r="H79" s="17"/>
      <c r="I79" s="65"/>
      <c r="J79" s="14"/>
    </row>
    <row r="80" spans="1:10" ht="17.25" hidden="1" customHeight="1" x14ac:dyDescent="0.25">
      <c r="A80" s="7"/>
      <c r="B80" s="62" t="s">
        <v>59</v>
      </c>
      <c r="C80" s="63"/>
      <c r="D80" s="17">
        <v>1</v>
      </c>
      <c r="E80" s="17"/>
      <c r="F80" s="64"/>
      <c r="G80" s="17"/>
      <c r="H80" s="17"/>
      <c r="I80" s="65"/>
      <c r="J80" s="14"/>
    </row>
    <row r="81" spans="1:10" ht="18" hidden="1" customHeight="1" x14ac:dyDescent="0.25">
      <c r="A81" s="7"/>
      <c r="B81" s="62" t="s">
        <v>60</v>
      </c>
      <c r="C81" s="63"/>
      <c r="D81" s="17">
        <v>1</v>
      </c>
      <c r="E81" s="17"/>
      <c r="F81" s="64"/>
      <c r="G81" s="17"/>
      <c r="H81" s="17"/>
      <c r="I81" s="65"/>
      <c r="J81" s="14"/>
    </row>
    <row r="82" spans="1:10" hidden="1" x14ac:dyDescent="0.25">
      <c r="A82" s="7"/>
      <c r="B82" s="62" t="s">
        <v>61</v>
      </c>
      <c r="C82" s="63"/>
      <c r="D82" s="17">
        <v>1</v>
      </c>
      <c r="E82" s="17"/>
      <c r="F82" s="64"/>
      <c r="G82" s="17"/>
      <c r="H82" s="17"/>
      <c r="I82" s="65"/>
      <c r="J82" s="14"/>
    </row>
    <row r="83" spans="1:10" hidden="1" x14ac:dyDescent="0.25">
      <c r="A83" s="7" t="s">
        <v>102</v>
      </c>
      <c r="B83" s="62" t="s">
        <v>62</v>
      </c>
      <c r="C83" s="63"/>
      <c r="D83" s="17"/>
      <c r="E83" s="17"/>
      <c r="F83" s="64"/>
      <c r="G83" s="17"/>
      <c r="H83" s="17">
        <v>0</v>
      </c>
      <c r="I83" s="65"/>
      <c r="J83" s="14"/>
    </row>
    <row r="84" spans="1:10" hidden="1" x14ac:dyDescent="0.25">
      <c r="A84" s="8" t="s">
        <v>103</v>
      </c>
      <c r="B84" s="62" t="s">
        <v>125</v>
      </c>
      <c r="C84" s="63"/>
      <c r="D84" s="17">
        <v>0</v>
      </c>
      <c r="E84" s="17"/>
      <c r="F84" s="64"/>
      <c r="G84" s="17"/>
      <c r="H84" s="17"/>
      <c r="I84" s="65"/>
      <c r="J84" s="14"/>
    </row>
    <row r="85" spans="1:10" ht="0.75" customHeight="1" x14ac:dyDescent="0.25">
      <c r="A85" s="8" t="s">
        <v>94</v>
      </c>
      <c r="B85" s="62" t="s">
        <v>63</v>
      </c>
      <c r="C85" s="63"/>
      <c r="D85" s="17"/>
      <c r="E85" s="17"/>
      <c r="F85" s="64"/>
      <c r="G85" s="17"/>
      <c r="H85" s="17"/>
      <c r="I85" s="65"/>
      <c r="J85" s="14"/>
    </row>
    <row r="86" spans="1:10" ht="27.75" customHeight="1" x14ac:dyDescent="0.25">
      <c r="A86" s="7" t="s">
        <v>94</v>
      </c>
      <c r="B86" s="66" t="s">
        <v>29</v>
      </c>
      <c r="C86" s="63"/>
      <c r="D86" s="17"/>
      <c r="E86" s="17"/>
      <c r="F86" s="64"/>
      <c r="G86" s="17"/>
      <c r="H86" s="65">
        <v>8601.25</v>
      </c>
      <c r="I86" s="65"/>
      <c r="J86" s="14"/>
    </row>
    <row r="87" spans="1:10" ht="36" customHeight="1" x14ac:dyDescent="0.25">
      <c r="A87" s="7" t="s">
        <v>95</v>
      </c>
      <c r="B87" s="62" t="s">
        <v>65</v>
      </c>
      <c r="C87" s="63" t="s">
        <v>39</v>
      </c>
      <c r="D87" s="17">
        <v>4216.3</v>
      </c>
      <c r="E87" s="17">
        <v>0.17</v>
      </c>
      <c r="F87" s="68">
        <v>12</v>
      </c>
      <c r="G87" s="75">
        <f>E87*F87*D87</f>
        <v>8601.2520000000004</v>
      </c>
      <c r="H87" s="17"/>
      <c r="I87" s="65"/>
      <c r="J87" s="14"/>
    </row>
    <row r="88" spans="1:10" ht="99.75" x14ac:dyDescent="0.25">
      <c r="A88" s="16" t="s">
        <v>98</v>
      </c>
      <c r="B88" s="66" t="s">
        <v>30</v>
      </c>
      <c r="C88" s="63"/>
      <c r="D88" s="17"/>
      <c r="E88" s="17"/>
      <c r="F88" s="64"/>
      <c r="G88" s="17"/>
      <c r="H88" s="76">
        <v>102900</v>
      </c>
      <c r="I88" s="68"/>
      <c r="J88" s="14"/>
    </row>
    <row r="89" spans="1:10" x14ac:dyDescent="0.25">
      <c r="A89" s="16" t="s">
        <v>156</v>
      </c>
      <c r="B89" s="62" t="s">
        <v>64</v>
      </c>
      <c r="C89" s="63" t="s">
        <v>39</v>
      </c>
      <c r="D89" s="17">
        <v>1525</v>
      </c>
      <c r="E89" s="17">
        <v>3</v>
      </c>
      <c r="F89" s="68">
        <v>12</v>
      </c>
      <c r="G89" s="70">
        <f>F89*E89*D89</f>
        <v>54900</v>
      </c>
      <c r="H89" s="76"/>
      <c r="I89" s="68"/>
      <c r="J89" s="14"/>
    </row>
    <row r="90" spans="1:10" ht="16.5" customHeight="1" x14ac:dyDescent="0.25">
      <c r="A90" s="16" t="s">
        <v>157</v>
      </c>
      <c r="B90" s="62" t="s">
        <v>139</v>
      </c>
      <c r="C90" s="63" t="s">
        <v>116</v>
      </c>
      <c r="D90" s="17">
        <v>1</v>
      </c>
      <c r="E90" s="17">
        <v>12000</v>
      </c>
      <c r="F90" s="68">
        <v>4</v>
      </c>
      <c r="G90" s="70">
        <f>F90*E90*D90</f>
        <v>48000</v>
      </c>
      <c r="H90" s="76"/>
      <c r="I90" s="68"/>
      <c r="J90" s="14"/>
    </row>
    <row r="91" spans="1:10" ht="14.25" customHeight="1" x14ac:dyDescent="0.25">
      <c r="A91" s="16" t="s">
        <v>99</v>
      </c>
      <c r="B91" s="66" t="s">
        <v>31</v>
      </c>
      <c r="C91" s="63"/>
      <c r="D91" s="17"/>
      <c r="E91" s="17"/>
      <c r="F91" s="64"/>
      <c r="G91" s="17"/>
      <c r="H91" s="76">
        <v>28552.54</v>
      </c>
      <c r="I91" s="68"/>
      <c r="J91" s="14"/>
    </row>
    <row r="92" spans="1:10" s="19" customFormat="1" x14ac:dyDescent="0.25">
      <c r="A92" s="22" t="s">
        <v>158</v>
      </c>
      <c r="B92" s="77" t="s">
        <v>44</v>
      </c>
      <c r="C92" s="68" t="s">
        <v>140</v>
      </c>
      <c r="D92" s="76">
        <v>8.09</v>
      </c>
      <c r="E92" s="76">
        <v>33.659999999999997</v>
      </c>
      <c r="F92" s="68">
        <v>12</v>
      </c>
      <c r="G92" s="76">
        <f t="shared" ref="G92:G93" si="6">F92*E92*D92</f>
        <v>3267.7127999999998</v>
      </c>
      <c r="H92" s="76"/>
      <c r="I92" s="68"/>
      <c r="J92" s="18"/>
    </row>
    <row r="93" spans="1:10" x14ac:dyDescent="0.25">
      <c r="A93" s="16" t="s">
        <v>159</v>
      </c>
      <c r="B93" s="77" t="s">
        <v>141</v>
      </c>
      <c r="C93" s="68" t="s">
        <v>140</v>
      </c>
      <c r="D93" s="76">
        <v>8.09</v>
      </c>
      <c r="E93" s="76">
        <v>19.64</v>
      </c>
      <c r="F93" s="68">
        <v>12</v>
      </c>
      <c r="G93" s="76">
        <f t="shared" si="6"/>
        <v>1906.6512</v>
      </c>
      <c r="H93" s="76"/>
      <c r="I93" s="68"/>
      <c r="J93" s="14"/>
    </row>
    <row r="94" spans="1:10" x14ac:dyDescent="0.25">
      <c r="A94" s="49" t="s">
        <v>160</v>
      </c>
      <c r="B94" s="77" t="s">
        <v>43</v>
      </c>
      <c r="C94" s="68" t="s">
        <v>142</v>
      </c>
      <c r="D94" s="76">
        <v>354.86</v>
      </c>
      <c r="E94" s="76">
        <v>5.49</v>
      </c>
      <c r="F94" s="68">
        <v>12</v>
      </c>
      <c r="G94" s="76">
        <f t="shared" ref="G94" si="7">F94*E94*D94</f>
        <v>23378.176800000001</v>
      </c>
      <c r="H94" s="86"/>
      <c r="I94" s="78"/>
      <c r="J94" s="14"/>
    </row>
    <row r="95" spans="1:10" x14ac:dyDescent="0.25">
      <c r="A95" s="50">
        <v>11</v>
      </c>
      <c r="B95" s="79" t="s">
        <v>120</v>
      </c>
      <c r="C95" s="68"/>
      <c r="D95" s="76"/>
      <c r="E95" s="76"/>
      <c r="F95" s="68"/>
      <c r="G95" s="70"/>
      <c r="H95" s="87">
        <v>48000</v>
      </c>
      <c r="I95" s="78"/>
      <c r="J95" s="14"/>
    </row>
    <row r="96" spans="1:10" x14ac:dyDescent="0.25">
      <c r="A96" s="50" t="s">
        <v>161</v>
      </c>
      <c r="B96" s="77" t="s">
        <v>121</v>
      </c>
      <c r="C96" s="64" t="s">
        <v>122</v>
      </c>
      <c r="D96" s="70">
        <v>4</v>
      </c>
      <c r="E96" s="70">
        <v>1000</v>
      </c>
      <c r="F96" s="68">
        <v>12</v>
      </c>
      <c r="G96" s="70">
        <f>F96*E96*D96</f>
        <v>48000</v>
      </c>
      <c r="H96" s="86"/>
      <c r="I96" s="78"/>
      <c r="J96" s="14"/>
    </row>
    <row r="97" spans="1:10" x14ac:dyDescent="0.25">
      <c r="A97" s="21" t="s">
        <v>107</v>
      </c>
      <c r="B97" s="80"/>
      <c r="C97" s="68"/>
      <c r="D97" s="76"/>
      <c r="E97" s="76"/>
      <c r="F97" s="68"/>
      <c r="G97" s="76"/>
      <c r="H97" s="87">
        <v>919916.19</v>
      </c>
      <c r="I97" s="78"/>
      <c r="J97" s="14"/>
    </row>
    <row r="98" spans="1:10" x14ac:dyDescent="0.25">
      <c r="A98" s="23"/>
      <c r="B98" s="81"/>
      <c r="C98" s="82"/>
      <c r="D98" s="83"/>
      <c r="E98" s="83"/>
      <c r="F98" s="82"/>
      <c r="G98" s="83"/>
      <c r="H98" s="84"/>
      <c r="I98" s="85"/>
      <c r="J98" s="14"/>
    </row>
    <row r="99" spans="1:10" x14ac:dyDescent="0.25">
      <c r="A99" s="14"/>
      <c r="B99" s="34" t="s">
        <v>66</v>
      </c>
      <c r="C99" s="34"/>
      <c r="D99" s="34"/>
      <c r="E99" s="35"/>
      <c r="F99" s="35"/>
      <c r="G99" s="35"/>
      <c r="H99" s="14"/>
      <c r="I99" s="14"/>
      <c r="J99" s="14"/>
    </row>
    <row r="100" spans="1:10" x14ac:dyDescent="0.25">
      <c r="A100" s="14"/>
      <c r="B100" s="36" t="s">
        <v>131</v>
      </c>
      <c r="C100" s="36"/>
      <c r="D100" s="36"/>
      <c r="E100" s="36" t="s">
        <v>67</v>
      </c>
      <c r="F100" s="36"/>
      <c r="G100" s="36"/>
      <c r="H100" s="14"/>
      <c r="I100" s="14"/>
      <c r="J100" s="14"/>
    </row>
    <row r="101" spans="1:10" x14ac:dyDescent="0.25">
      <c r="A101" s="14"/>
      <c r="B101" s="36" t="s">
        <v>69</v>
      </c>
      <c r="C101" s="36"/>
      <c r="D101" s="36"/>
      <c r="E101" s="36" t="s">
        <v>68</v>
      </c>
      <c r="F101" s="36"/>
      <c r="G101" s="36"/>
      <c r="H101" s="14"/>
      <c r="I101" s="14"/>
      <c r="J101" s="14"/>
    </row>
    <row r="102" spans="1:10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5">
      <c r="B116" s="14"/>
      <c r="C116" s="14"/>
      <c r="D116" s="14"/>
      <c r="E116" s="14"/>
      <c r="F116" s="14"/>
      <c r="G116" s="14"/>
    </row>
    <row r="117" spans="1:10" x14ac:dyDescent="0.25">
      <c r="B117" s="14"/>
      <c r="C117" s="14"/>
      <c r="D117" s="14"/>
      <c r="E117" s="14"/>
      <c r="F117" s="14"/>
      <c r="G117" s="14"/>
    </row>
    <row r="118" spans="1:10" x14ac:dyDescent="0.25">
      <c r="B118" s="14"/>
      <c r="C118" s="14"/>
      <c r="D118" s="14"/>
      <c r="E118" s="14"/>
      <c r="F118" s="14"/>
      <c r="G118" s="14"/>
    </row>
    <row r="119" spans="1:10" x14ac:dyDescent="0.25">
      <c r="B119" s="14"/>
      <c r="C119" s="14"/>
      <c r="D119" s="14"/>
      <c r="E119" s="14"/>
      <c r="F119" s="14"/>
      <c r="G119" s="14"/>
    </row>
  </sheetData>
  <mergeCells count="57">
    <mergeCell ref="B9:D9"/>
    <mergeCell ref="E9:F9"/>
    <mergeCell ref="A2:H2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A3:H3"/>
    <mergeCell ref="H12:H13"/>
    <mergeCell ref="B13:D13"/>
    <mergeCell ref="E13:F13"/>
    <mergeCell ref="B10:D10"/>
    <mergeCell ref="E10:F10"/>
    <mergeCell ref="B11:D11"/>
    <mergeCell ref="E11:F11"/>
    <mergeCell ref="B12:D12"/>
    <mergeCell ref="E12:F12"/>
    <mergeCell ref="G12:G13"/>
    <mergeCell ref="B15:D15"/>
    <mergeCell ref="E15:F15"/>
    <mergeCell ref="B16:D16"/>
    <mergeCell ref="E16:F16"/>
    <mergeCell ref="B17:D17"/>
    <mergeCell ref="E17:F17"/>
    <mergeCell ref="B100:D100"/>
    <mergeCell ref="E100:G100"/>
    <mergeCell ref="B101:D101"/>
    <mergeCell ref="E101:G101"/>
    <mergeCell ref="B18:D18"/>
    <mergeCell ref="E18:F18"/>
    <mergeCell ref="B19:D19"/>
    <mergeCell ref="E19:F19"/>
    <mergeCell ref="B20:D20"/>
    <mergeCell ref="E20:F20"/>
    <mergeCell ref="A26:A27"/>
    <mergeCell ref="B26:B27"/>
    <mergeCell ref="C26:G26"/>
    <mergeCell ref="H26:H27"/>
    <mergeCell ref="B99:D99"/>
    <mergeCell ref="E99:G99"/>
    <mergeCell ref="I26:I27"/>
    <mergeCell ref="B24:D24"/>
    <mergeCell ref="E24:F24"/>
    <mergeCell ref="E14:F14"/>
    <mergeCell ref="B14:D14"/>
    <mergeCell ref="B21:D21"/>
    <mergeCell ref="E21:F21"/>
    <mergeCell ref="B22:D22"/>
    <mergeCell ref="E22:F22"/>
    <mergeCell ref="B23:D23"/>
    <mergeCell ref="E23:F23"/>
    <mergeCell ref="A25:G25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24 ГИС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Пуговкин</dc:creator>
  <cp:lastModifiedBy>Zverdvd.org</cp:lastModifiedBy>
  <cp:lastPrinted>2024-03-27T07:58:22Z</cp:lastPrinted>
  <dcterms:created xsi:type="dcterms:W3CDTF">2021-01-03T09:45:29Z</dcterms:created>
  <dcterms:modified xsi:type="dcterms:W3CDTF">2024-03-27T07:59:02Z</dcterms:modified>
</cp:coreProperties>
</file>